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jo51\AppData\Local\Temp\"/>
    </mc:Choice>
  </mc:AlternateContent>
  <bookViews>
    <workbookView xWindow="0" yWindow="0" windowWidth="22890" windowHeight="12210"/>
  </bookViews>
  <sheets>
    <sheet name="Samlet elproduktion" sheetId="1" r:id="rId1"/>
    <sheet name="Vedvarende energi" sheetId="2" r:id="rId2"/>
  </sheet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E18" i="2"/>
  <c r="D19" i="2"/>
  <c r="B18" i="2"/>
  <c r="I17" i="2"/>
  <c r="I19" i="2" s="1"/>
  <c r="I16" i="2"/>
  <c r="H17" i="2"/>
  <c r="H19" i="2" s="1"/>
  <c r="H16" i="2"/>
  <c r="H18" i="2" s="1"/>
  <c r="G17" i="2"/>
  <c r="G19" i="2" s="1"/>
  <c r="G16" i="2"/>
  <c r="G18" i="2" s="1"/>
  <c r="F17" i="2"/>
  <c r="F19" i="2" s="1"/>
  <c r="F16" i="2"/>
  <c r="F18" i="2" s="1"/>
  <c r="E17" i="2"/>
  <c r="E19" i="2" s="1"/>
  <c r="E16" i="2"/>
  <c r="D17" i="2"/>
  <c r="D16" i="2"/>
  <c r="D18" i="2" s="1"/>
  <c r="C17" i="2"/>
  <c r="C19" i="2" s="1"/>
  <c r="C16" i="2"/>
  <c r="C18" i="2" s="1"/>
  <c r="B16" i="2"/>
  <c r="B17" i="2"/>
  <c r="B19" i="2" s="1"/>
</calcChain>
</file>

<file path=xl/sharedStrings.xml><?xml version="1.0" encoding="utf-8"?>
<sst xmlns="http://schemas.openxmlformats.org/spreadsheetml/2006/main" count="31" uniqueCount="15">
  <si>
    <t xml:space="preserve">Direkte energiindhold [TJ] </t>
  </si>
  <si>
    <t>Elproduktion i alt (brutto)</t>
  </si>
  <si>
    <t>Olie</t>
  </si>
  <si>
    <t>Naturgas</t>
  </si>
  <si>
    <t>Kul</t>
  </si>
  <si>
    <t>Overskudsvarme</t>
  </si>
  <si>
    <t>Affald, ikke-bionedbrydeligt</t>
  </si>
  <si>
    <t>Solenergi</t>
  </si>
  <si>
    <t>Vindkraft</t>
  </si>
  <si>
    <t>Vandkraft</t>
  </si>
  <si>
    <t>Biomasse</t>
  </si>
  <si>
    <t>Biogas</t>
  </si>
  <si>
    <t>Ikke vedvarende energi</t>
  </si>
  <si>
    <t>Vedvarende energi</t>
  </si>
  <si>
    <t>Kilde: Energistyrelsen. (2016). Energistatistik 2015. København K.: Energistyrelsen. Hentet fra https://ens.dk/service/statistik-data-noegletal-og-kort/maanedlig-og-aarlig-energistatistik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</si>
</sst>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;\-#\ ##0;\-"/>
    <numFmt numFmtId="165" formatCode="#\ ##0;[Red]\-#\ ##0;\-"/>
    <numFmt numFmtId="166" formatCode="#\ ##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etic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1" applyFont="1" applyFill="1" applyBorder="1"/>
    <xf numFmtId="0" fontId="2" fillId="3" borderId="0" xfId="1" applyFont="1" applyFill="1"/>
    <xf numFmtId="164" fontId="2" fillId="3" borderId="0" xfId="0" applyNumberFormat="1" applyFont="1" applyFill="1"/>
    <xf numFmtId="0" fontId="1" fillId="0" borderId="0" xfId="1" applyFont="1"/>
    <xf numFmtId="164" fontId="1" fillId="0" borderId="0" xfId="0" applyNumberFormat="1" applyFont="1"/>
    <xf numFmtId="165" fontId="1" fillId="0" borderId="0" xfId="1" applyNumberFormat="1" applyFont="1"/>
    <xf numFmtId="165" fontId="1" fillId="0" borderId="0" xfId="1" applyNumberFormat="1" applyFont="1" applyFill="1"/>
    <xf numFmtId="165" fontId="1" fillId="0" borderId="0" xfId="1" applyNumberFormat="1" applyFont="1" applyBorder="1"/>
    <xf numFmtId="164" fontId="1" fillId="0" borderId="0" xfId="0" applyNumberFormat="1" applyFont="1" applyBorder="1"/>
    <xf numFmtId="165" fontId="1" fillId="0" borderId="1" xfId="1" applyNumberFormat="1" applyFont="1" applyBorder="1"/>
    <xf numFmtId="164" fontId="1" fillId="0" borderId="1" xfId="0" applyNumberFormat="1" applyFont="1" applyBorder="1"/>
    <xf numFmtId="166" fontId="3" fillId="3" borderId="0" xfId="0" applyNumberFormat="1" applyFont="1" applyFill="1" applyAlignment="1">
      <alignment horizontal="right"/>
    </xf>
    <xf numFmtId="164" fontId="0" fillId="0" borderId="0" xfId="0" applyNumberFormat="1"/>
    <xf numFmtId="9" fontId="0" fillId="0" borderId="0" xfId="2" applyFont="1"/>
  </cellXfs>
  <cellStyles count="3">
    <cellStyle name="Normal" xfId="0" builtinId="0"/>
    <cellStyle name="Normal 10 2" xfId="1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'Samlet elproduktion'!$A$3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elproduktion'!$B$3:$I$3</c15:sqref>
                  </c15:fullRef>
                </c:ext>
              </c:extLst>
              <c:f>('Samlet elproduktion'!$B$3:$E$3,'Samlet elproduktion'!$I$3)</c:f>
              <c:numCache>
                <c:formatCode>#\ ##0;\-#\ ##0;\-</c:formatCode>
                <c:ptCount val="5"/>
                <c:pt idx="0">
                  <c:v>9547.4989999999998</c:v>
                </c:pt>
                <c:pt idx="1">
                  <c:v>15964.18</c:v>
                </c:pt>
                <c:pt idx="2">
                  <c:v>4932.7</c:v>
                </c:pt>
                <c:pt idx="3">
                  <c:v>2782.51</c:v>
                </c:pt>
                <c:pt idx="4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41-497D-9DFF-B01AA82A8C44}"/>
            </c:ext>
          </c:extLst>
        </c:ser>
        <c:ser>
          <c:idx val="3"/>
          <c:order val="3"/>
          <c:tx>
            <c:strRef>
              <c:f>'Samlet elproduktion'!$A$4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elproduktion'!$B$4:$I$4</c15:sqref>
                  </c15:fullRef>
                </c:ext>
              </c:extLst>
              <c:f>('Samlet elproduktion'!$B$4:$E$4,'Samlet elproduktion'!$I$4)</c:f>
              <c:numCache>
                <c:formatCode>#\ ##0;\-#\ ##0;\-</c:formatCode>
                <c:ptCount val="5"/>
                <c:pt idx="0">
                  <c:v>8205.7099999999991</c:v>
                </c:pt>
                <c:pt idx="1">
                  <c:v>31588.76</c:v>
                </c:pt>
                <c:pt idx="2">
                  <c:v>31605.84</c:v>
                </c:pt>
                <c:pt idx="3">
                  <c:v>28463.919999999998</c:v>
                </c:pt>
                <c:pt idx="4">
                  <c:v>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41-497D-9DFF-B01AA82A8C44}"/>
            </c:ext>
          </c:extLst>
        </c:ser>
        <c:ser>
          <c:idx val="4"/>
          <c:order val="4"/>
          <c:tx>
            <c:strRef>
              <c:f>'Samlet elproduktion'!$A$5</c:f>
              <c:strCache>
                <c:ptCount val="1"/>
                <c:pt idx="0">
                  <c:v>Kul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elproduktion'!$B$5:$I$5</c15:sqref>
                  </c15:fullRef>
                </c:ext>
              </c:extLst>
              <c:f>('Samlet elproduktion'!$B$5:$E$5,'Samlet elproduktion'!$I$5)</c:f>
              <c:numCache>
                <c:formatCode>#\ ##0;\-#\ ##0;\-</c:formatCode>
                <c:ptCount val="5"/>
                <c:pt idx="0">
                  <c:v>119843.89</c:v>
                </c:pt>
                <c:pt idx="1">
                  <c:v>60022.39</c:v>
                </c:pt>
                <c:pt idx="2">
                  <c:v>55666</c:v>
                </c:pt>
                <c:pt idx="3">
                  <c:v>61222.04</c:v>
                </c:pt>
                <c:pt idx="4">
                  <c:v>25578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41-497D-9DFF-B01AA82A8C44}"/>
            </c:ext>
          </c:extLst>
        </c:ser>
        <c:ser>
          <c:idx val="5"/>
          <c:order val="5"/>
          <c:tx>
            <c:strRef>
              <c:f>'Samlet elproduktion'!$A$6</c:f>
              <c:strCache>
                <c:ptCount val="1"/>
                <c:pt idx="0">
                  <c:v>Overskudsvarme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elproduktion'!$B$6:$I$6</c15:sqref>
                  </c15:fullRef>
                </c:ext>
              </c:extLst>
              <c:f>('Samlet elproduktion'!$B$6:$E$6,'Samlet elproduktion'!$I$6)</c:f>
            </c:numRef>
          </c:val>
          <c:extLst>
            <c:ext xmlns:c16="http://schemas.microsoft.com/office/drawing/2014/chart" uri="{C3380CC4-5D6E-409C-BE32-E72D297353CC}">
              <c16:uniqueId val="{00000007-3441-497D-9DFF-B01AA82A8C44}"/>
            </c:ext>
          </c:extLst>
        </c:ser>
        <c:ser>
          <c:idx val="6"/>
          <c:order val="6"/>
          <c:tx>
            <c:strRef>
              <c:f>'Samlet elproduktion'!$A$7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elproduktion'!$B$7:$I$7</c15:sqref>
                  </c15:fullRef>
                </c:ext>
              </c:extLst>
              <c:f>('Samlet elproduktion'!$B$7:$E$7,'Samlet elproduktion'!$I$7)</c:f>
              <c:numCache>
                <c:formatCode>#\ ##0;\-#\ ##0;\-</c:formatCode>
                <c:ptCount val="5"/>
                <c:pt idx="0">
                  <c:v>835.59</c:v>
                </c:pt>
                <c:pt idx="1">
                  <c:v>2001.75</c:v>
                </c:pt>
                <c:pt idx="2">
                  <c:v>2938.44</c:v>
                </c:pt>
                <c:pt idx="3">
                  <c:v>2688.9</c:v>
                </c:pt>
                <c:pt idx="4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41-497D-9DFF-B01AA82A8C44}"/>
            </c:ext>
          </c:extLst>
        </c:ser>
        <c:ser>
          <c:idx val="7"/>
          <c:order val="7"/>
          <c:tx>
            <c:strRef>
              <c:f>'Samlet elproduktion'!$A$8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elproduktion'!$B$8:$I$8</c15:sqref>
                  </c15:fullRef>
                </c:ext>
              </c:extLst>
              <c:f>('Samlet elproduktion'!$B$8:$E$8,'Samlet elproduktion'!$I$8)</c:f>
              <c:numCache>
                <c:formatCode>#\ ##0;\-#\ ##0;\-</c:formatCode>
                <c:ptCount val="5"/>
                <c:pt idx="0">
                  <c:v>0</c:v>
                </c:pt>
                <c:pt idx="1">
                  <c:v>4.32</c:v>
                </c:pt>
                <c:pt idx="2">
                  <c:v>7.78</c:v>
                </c:pt>
                <c:pt idx="3">
                  <c:v>22.18</c:v>
                </c:pt>
                <c:pt idx="4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41-497D-9DFF-B01AA82A8C44}"/>
            </c:ext>
          </c:extLst>
        </c:ser>
        <c:ser>
          <c:idx val="8"/>
          <c:order val="8"/>
          <c:tx>
            <c:strRef>
              <c:f>'Samlet elproduktion'!$A$9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elproduktion'!$B$9:$I$9</c15:sqref>
                  </c15:fullRef>
                </c:ext>
              </c:extLst>
              <c:f>('Samlet elproduktion'!$B$9:$E$9,'Samlet elproduktion'!$I$9)</c:f>
              <c:numCache>
                <c:formatCode>#\ ##0;\-#\ ##0;\-</c:formatCode>
                <c:ptCount val="5"/>
                <c:pt idx="0">
                  <c:v>4093.2</c:v>
                </c:pt>
                <c:pt idx="1">
                  <c:v>15268.32</c:v>
                </c:pt>
                <c:pt idx="2">
                  <c:v>23810.400000000001</c:v>
                </c:pt>
                <c:pt idx="3">
                  <c:v>28113.919999999998</c:v>
                </c:pt>
                <c:pt idx="4">
                  <c:v>50879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41-497D-9DFF-B01AA82A8C44}"/>
            </c:ext>
          </c:extLst>
        </c:ser>
        <c:ser>
          <c:idx val="9"/>
          <c:order val="9"/>
          <c:tx>
            <c:strRef>
              <c:f>'Samlet elproduktion'!$A$10</c:f>
              <c:strCache>
                <c:ptCount val="1"/>
                <c:pt idx="0">
                  <c:v>Vandkraft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elproduktion'!$B$10:$I$10</c15:sqref>
                  </c15:fullRef>
                </c:ext>
              </c:extLst>
              <c:f>('Samlet elproduktion'!$B$10:$E$10,'Samlet elproduktion'!$I$10)</c:f>
              <c:numCache>
                <c:formatCode>#\ ##0;\-#\ ##0;\-</c:formatCode>
                <c:ptCount val="5"/>
                <c:pt idx="0">
                  <c:v>117.36</c:v>
                </c:pt>
                <c:pt idx="1">
                  <c:v>108.72</c:v>
                </c:pt>
                <c:pt idx="2">
                  <c:v>81</c:v>
                </c:pt>
                <c:pt idx="3">
                  <c:v>74.31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41-497D-9DFF-B01AA82A8C44}"/>
            </c:ext>
          </c:extLst>
        </c:ser>
        <c:ser>
          <c:idx val="10"/>
          <c:order val="10"/>
          <c:tx>
            <c:strRef>
              <c:f>'Samlet elproduktion'!$A$11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elproduktion'!$B$11:$I$11</c15:sqref>
                  </c15:fullRef>
                </c:ext>
              </c:extLst>
              <c:f>('Samlet elproduktion'!$B$11:$E$11,'Samlet elproduktion'!$I$11)</c:f>
              <c:numCache>
                <c:formatCode>#\ ##0;\-#\ ##0;\-</c:formatCode>
                <c:ptCount val="5"/>
                <c:pt idx="0">
                  <c:v>1743.4</c:v>
                </c:pt>
                <c:pt idx="1">
                  <c:v>3927.74</c:v>
                </c:pt>
                <c:pt idx="2">
                  <c:v>10409.280000000001</c:v>
                </c:pt>
                <c:pt idx="3">
                  <c:v>15252.34</c:v>
                </c:pt>
                <c:pt idx="4">
                  <c:v>13396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41-497D-9DFF-B01AA82A8C44}"/>
            </c:ext>
          </c:extLst>
        </c:ser>
        <c:ser>
          <c:idx val="11"/>
          <c:order val="11"/>
          <c:tx>
            <c:strRef>
              <c:f>'Samlet elproduktion'!$A$12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'Samlet elproduktion'!$B$1:$I$1</c15:sqref>
                  </c15:fullRef>
                </c:ext>
              </c:extLst>
              <c:f>('Samlet elproduktion'!$B$1:$E$1,'Samlet elproduktion'!$I$1)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'Samlet elproduktion'!$B$12:$I$12</c15:sqref>
                  </c15:fullRef>
                </c:ext>
              </c:extLst>
              <c:f>('Samlet elproduktion'!$B$12:$E$12,'Samlet elproduktion'!$I$12)</c:f>
              <c:numCache>
                <c:formatCode>#\ ##0;\-#\ ##0;\-</c:formatCode>
                <c:ptCount val="5"/>
                <c:pt idx="0">
                  <c:v>320.83999999999997</c:v>
                </c:pt>
                <c:pt idx="1">
                  <c:v>750.79</c:v>
                </c:pt>
                <c:pt idx="2">
                  <c:v>1017.42</c:v>
                </c:pt>
                <c:pt idx="3">
                  <c:v>1284.73</c:v>
                </c:pt>
                <c:pt idx="4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441-497D-9DFF-B01AA82A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9577791"/>
        <c:axId val="149959401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'Samlet elproduktion'!$A$1</c15:sqref>
                        </c15:formulaRef>
                      </c:ext>
                    </c:extLst>
                    <c:strCache>
                      <c:ptCount val="1"/>
                      <c:pt idx="0">
                        <c:v>Direkte energiindhold [TJ]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'Samlet elproduktion'!$B$1:$I$1</c15:sqref>
                        </c15:fullRef>
                        <c15:formulaRef>
                          <c15:sqref>('Samlet elproduktion'!$B$1:$E$1,'Samlet elproduktion'!$I$1)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1994</c:v>
                      </c:pt>
                      <c:pt idx="1">
                        <c:v>2000</c:v>
                      </c:pt>
                      <c:pt idx="2">
                        <c:v>2005</c:v>
                      </c:pt>
                      <c:pt idx="3">
                        <c:v>2010</c:v>
                      </c:pt>
                      <c:pt idx="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'Samlet elproduktion'!$B$1:$I$1</c15:sqref>
                        </c15:fullRef>
                        <c15:formulaRef>
                          <c15:sqref>('Samlet elproduktion'!$B$1:$E$1,'Samlet elproduktion'!$I$1)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1994</c:v>
                      </c:pt>
                      <c:pt idx="1">
                        <c:v>2000</c:v>
                      </c:pt>
                      <c:pt idx="2">
                        <c:v>2005</c:v>
                      </c:pt>
                      <c:pt idx="3">
                        <c:v>2010</c:v>
                      </c:pt>
                      <c:pt idx="4">
                        <c:v>2015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441-497D-9DFF-B01AA82A8C4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'Samlet elproduktion'!$A$2</c15:sqref>
                        </c15:formulaRef>
                      </c:ext>
                    </c:extLst>
                    <c:strCache>
                      <c:ptCount val="1"/>
                      <c:pt idx="0">
                        <c:v>Elproduktion i alt (brutto)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'Samlet elproduktion'!$B$1:$I$1</c15:sqref>
                        </c15:fullRef>
                        <c15:formulaRef>
                          <c15:sqref>('Samlet elproduktion'!$B$1:$E$1,'Samlet elproduktion'!$I$1)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1994</c:v>
                      </c:pt>
                      <c:pt idx="1">
                        <c:v>2000</c:v>
                      </c:pt>
                      <c:pt idx="2">
                        <c:v>2005</c:v>
                      </c:pt>
                      <c:pt idx="3">
                        <c:v>2010</c:v>
                      </c:pt>
                      <c:pt idx="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'Samlet elproduktion'!$B$2:$H$2</c15:sqref>
                        </c15:fullRef>
                        <c15:formulaRef>
                          <c15:sqref>'Samlet elproduktion'!$B$2:$E$2</c15:sqref>
                        </c15:formulaRef>
                      </c:ext>
                    </c:extLst>
                    <c:numCache>
                      <c:formatCode>#\ ##0;\-#\ ##0;\-</c:formatCode>
                      <c:ptCount val="4"/>
                      <c:pt idx="0">
                        <c:v>144707.49</c:v>
                      </c:pt>
                      <c:pt idx="1">
                        <c:v>129775.78</c:v>
                      </c:pt>
                      <c:pt idx="2">
                        <c:v>130468.87</c:v>
                      </c:pt>
                      <c:pt idx="3">
                        <c:v>139905.93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441-497D-9DFF-B01AA82A8C44}"/>
                  </c:ext>
                </c:extLst>
              </c15:ser>
            </c15:filteredBarSeries>
          </c:ext>
        </c:extLst>
      </c:barChart>
      <c:catAx>
        <c:axId val="149957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da-DK"/>
          </a:p>
        </c:txPr>
        <c:crossAx val="1499594015"/>
        <c:crosses val="autoZero"/>
        <c:auto val="1"/>
        <c:lblAlgn val="ctr"/>
        <c:lblOffset val="100"/>
        <c:noMultiLvlLbl val="0"/>
      </c:catAx>
      <c:valAx>
        <c:axId val="149959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da-DK"/>
                  <a:t>Direkte energiindhold [TJ]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da-DK"/>
            </a:p>
          </c:txPr>
        </c:title>
        <c:numFmt formatCode="#\ ##0;\-#\ ##0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da-DK"/>
          </a:p>
        </c:txPr>
        <c:crossAx val="1499577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da-DK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Segoe UI" panose="020B0502040204020203" pitchFamily="34" charset="0"/>
          <a:cs typeface="Segoe UI" panose="020B0502040204020203" pitchFamily="34" charset="0"/>
        </a:defRPr>
      </a:pPr>
      <a:endParaRPr lang="da-DK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Elproduktion</a:t>
            </a:r>
            <a:r>
              <a:rPr lang="da-DK" baseline="0"/>
              <a:t> i Danmark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'Vedvarende energi'!$A$16</c:f>
              <c:strCache>
                <c:ptCount val="1"/>
                <c:pt idx="0">
                  <c:v>Ikke vedvarende energi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'Vedvarende energi'!$B$14:$I$14</c15:sqref>
                  </c15:fullRef>
                </c:ext>
              </c:extLst>
              <c:f>('Vedvarende energi'!$B$14:$E$14,'Vedvarende energi'!$I$14)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'Vedvarende energi'!$B$16:$I$16</c15:sqref>
                  </c15:fullRef>
                </c:ext>
              </c:extLst>
              <c:f>('Vedvarende energi'!$B$16:$E$16,'Vedvarende energi'!$I$16)</c:f>
            </c:numRef>
          </c:val>
          <c:extLst>
            <c:ext xmlns:c16="http://schemas.microsoft.com/office/drawing/2014/chart" uri="{C3380CC4-5D6E-409C-BE32-E72D297353CC}">
              <c16:uniqueId val="{00000002-96EC-46A0-9040-9C7AD1E97D89}"/>
            </c:ext>
          </c:extLst>
        </c:ser>
        <c:ser>
          <c:idx val="3"/>
          <c:order val="3"/>
          <c:tx>
            <c:strRef>
              <c:f>'Vedvarende energi'!$A$17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'Vedvarende energi'!$B$14:$I$14</c15:sqref>
                  </c15:fullRef>
                </c:ext>
              </c:extLst>
              <c:f>('Vedvarende energi'!$B$14:$E$14,'Vedvarende energi'!$I$14)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'Vedvarende energi'!$B$17:$I$17</c15:sqref>
                  </c15:fullRef>
                </c:ext>
              </c:extLst>
              <c:f>('Vedvarende energi'!$B$17:$E$17,'Vedvarende energi'!$I$17)</c:f>
            </c:numRef>
          </c:val>
          <c:extLst>
            <c:ext xmlns:c16="http://schemas.microsoft.com/office/drawing/2014/chart" uri="{C3380CC4-5D6E-409C-BE32-E72D297353CC}">
              <c16:uniqueId val="{00000003-96EC-46A0-9040-9C7AD1E97D89}"/>
            </c:ext>
          </c:extLst>
        </c:ser>
        <c:ser>
          <c:idx val="4"/>
          <c:order val="4"/>
          <c:tx>
            <c:strRef>
              <c:f>'Vedvarende energi'!$A$18</c:f>
              <c:strCache>
                <c:ptCount val="1"/>
                <c:pt idx="0">
                  <c:v>Ikke vedvarende energi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'Vedvarende energi'!$B$14:$I$14</c15:sqref>
                  </c15:fullRef>
                </c:ext>
              </c:extLst>
              <c:f>('Vedvarende energi'!$B$14:$E$14,'Vedvarende energi'!$I$14)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'Vedvarende energi'!$B$18:$I$18</c15:sqref>
                  </c15:fullRef>
                </c:ext>
              </c:extLst>
              <c:f>('Vedvarende energi'!$B$18:$E$18,'Vedvarende energi'!$I$18)</c:f>
              <c:numCache>
                <c:formatCode>0%</c:formatCode>
                <c:ptCount val="5"/>
                <c:pt idx="0">
                  <c:v>0.95663803580588669</c:v>
                </c:pt>
                <c:pt idx="1">
                  <c:v>0.84435693624804264</c:v>
                </c:pt>
                <c:pt idx="2">
                  <c:v>0.72923893646047533</c:v>
                </c:pt>
                <c:pt idx="3">
                  <c:v>0.68015251390702314</c:v>
                </c:pt>
                <c:pt idx="4">
                  <c:v>0.34490154409679619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EC-46A0-9040-9C7AD1E97D89}"/>
            </c:ext>
          </c:extLst>
        </c:ser>
        <c:ser>
          <c:idx val="5"/>
          <c:order val="5"/>
          <c:tx>
            <c:strRef>
              <c:f>'Vedvarende energi'!$A$19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'Vedvarende energi'!$B$14:$I$14</c15:sqref>
                  </c15:fullRef>
                </c:ext>
              </c:extLst>
              <c:f>('Vedvarende energi'!$B$14:$E$14,'Vedvarende energi'!$I$14)</c:f>
              <c:numCache>
                <c:formatCode>General</c:formatCode>
                <c:ptCount val="5"/>
                <c:pt idx="0">
                  <c:v>1994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'Vedvarende energi'!$B$19:$I$19</c15:sqref>
                  </c15:fullRef>
                </c:ext>
              </c:extLst>
              <c:f>('Vedvarende energi'!$B$19:$E$19,'Vedvarende energi'!$I$19)</c:f>
              <c:numCache>
                <c:formatCode>0%</c:formatCode>
                <c:ptCount val="5"/>
                <c:pt idx="0">
                  <c:v>4.3361957283620911E-2</c:v>
                </c:pt>
                <c:pt idx="1">
                  <c:v>0.15457344968375455</c:v>
                </c:pt>
                <c:pt idx="2">
                  <c:v>0.27076098689288869</c:v>
                </c:pt>
                <c:pt idx="3">
                  <c:v>0.31983976662032843</c:v>
                </c:pt>
                <c:pt idx="4">
                  <c:v>0.65439264614364445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EC-46A0-9040-9C7AD1E97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1269487"/>
        <c:axId val="134248497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'Vedvarende energi'!$A$14</c15:sqref>
                        </c15:formulaRef>
                      </c:ext>
                    </c:extLst>
                    <c:strCache>
                      <c:ptCount val="1"/>
                      <c:pt idx="0">
                        <c:v>Direkte energiindhold [TJ]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'Vedvarende energi'!$B$14:$I$14</c15:sqref>
                        </c15:fullRef>
                        <c15:formulaRef>
                          <c15:sqref>('Vedvarende energi'!$B$14:$E$14,'Vedvarende energi'!$I$14)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1994</c:v>
                      </c:pt>
                      <c:pt idx="1">
                        <c:v>2000</c:v>
                      </c:pt>
                      <c:pt idx="2">
                        <c:v>2005</c:v>
                      </c:pt>
                      <c:pt idx="3">
                        <c:v>2010</c:v>
                      </c:pt>
                      <c:pt idx="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'Vedvarende energi'!$B$14:$I$14</c15:sqref>
                        </c15:fullRef>
                        <c15:formulaRef>
                          <c15:sqref>('Vedvarende energi'!$B$14:$E$14,'Vedvarende energi'!$I$14)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1994</c:v>
                      </c:pt>
                      <c:pt idx="1">
                        <c:v>2000</c:v>
                      </c:pt>
                      <c:pt idx="2">
                        <c:v>2005</c:v>
                      </c:pt>
                      <c:pt idx="3">
                        <c:v>2010</c:v>
                      </c:pt>
                      <c:pt idx="4">
                        <c:v>2015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6EC-46A0-9040-9C7AD1E97D8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'Vedvarende energi'!$A$15</c15:sqref>
                        </c15:formulaRef>
                      </c:ext>
                    </c:extLst>
                    <c:strCache>
                      <c:ptCount val="1"/>
                      <c:pt idx="0">
                        <c:v>Elproduktion i alt (brutto)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'Vedvarende energi'!$B$14:$I$14</c15:sqref>
                        </c15:fullRef>
                        <c15:formulaRef>
                          <c15:sqref>('Vedvarende energi'!$B$14:$E$14,'Vedvarende energi'!$I$14)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1994</c:v>
                      </c:pt>
                      <c:pt idx="1">
                        <c:v>2000</c:v>
                      </c:pt>
                      <c:pt idx="2">
                        <c:v>2005</c:v>
                      </c:pt>
                      <c:pt idx="3">
                        <c:v>2010</c:v>
                      </c:pt>
                      <c:pt idx="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'Vedvarende energi'!$B$15:$I$15</c15:sqref>
                        </c15:fullRef>
                        <c15:formulaRef>
                          <c15:sqref>('Vedvarende energi'!$B$15:$E$15,'Vedvarende energi'!$I$15)</c15:sqref>
                        </c15:formulaRef>
                      </c:ext>
                    </c:extLst>
                    <c:numCache>
                      <c:formatCode>#\ ##0;\-#\ ##0;\-</c:formatCode>
                      <c:ptCount val="5"/>
                      <c:pt idx="0">
                        <c:v>144707.49</c:v>
                      </c:pt>
                      <c:pt idx="1">
                        <c:v>129775.78</c:v>
                      </c:pt>
                      <c:pt idx="2">
                        <c:v>130468.87</c:v>
                      </c:pt>
                      <c:pt idx="3">
                        <c:v>139905.93</c:v>
                      </c:pt>
                      <c:pt idx="4" formatCode="#\ ##0">
                        <c:v>104206.55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6EC-46A0-9040-9C7AD1E97D89}"/>
                  </c:ext>
                </c:extLst>
              </c15:ser>
            </c15:filteredBarSeries>
          </c:ext>
        </c:extLst>
      </c:barChart>
      <c:catAx>
        <c:axId val="128126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42484975"/>
        <c:crosses val="autoZero"/>
        <c:auto val="1"/>
        <c:lblAlgn val="ctr"/>
        <c:lblOffset val="100"/>
        <c:noMultiLvlLbl val="0"/>
      </c:catAx>
      <c:valAx>
        <c:axId val="134248497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8126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15</xdr:row>
      <xdr:rowOff>142874</xdr:rowOff>
    </xdr:from>
    <xdr:to>
      <xdr:col>12</xdr:col>
      <xdr:colOff>438150</xdr:colOff>
      <xdr:row>42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133350</xdr:rowOff>
    </xdr:from>
    <xdr:to>
      <xdr:col>9</xdr:col>
      <xdr:colOff>76201</xdr:colOff>
      <xdr:row>41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445B627-F772-4DAF-9300-5FE8DAACC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45" sqref="H45"/>
    </sheetView>
  </sheetViews>
  <sheetFormatPr defaultRowHeight="15" x14ac:dyDescent="0.25"/>
  <cols>
    <col min="1" max="1" width="23.85546875" bestFit="1" customWidth="1"/>
    <col min="2" max="8" width="7.5703125" bestFit="1" customWidth="1"/>
  </cols>
  <sheetData>
    <row r="1" spans="1:9" x14ac:dyDescent="0.25">
      <c r="A1" s="1" t="s">
        <v>0</v>
      </c>
      <c r="B1" s="1">
        <v>1994</v>
      </c>
      <c r="C1" s="1">
        <v>2000</v>
      </c>
      <c r="D1" s="1">
        <v>2005</v>
      </c>
      <c r="E1" s="1">
        <v>2010</v>
      </c>
      <c r="F1" s="1">
        <v>2012</v>
      </c>
      <c r="G1" s="1">
        <v>2013</v>
      </c>
      <c r="H1" s="1">
        <v>2014</v>
      </c>
      <c r="I1" s="1">
        <v>2015</v>
      </c>
    </row>
    <row r="2" spans="1:9" x14ac:dyDescent="0.25">
      <c r="A2" s="2" t="s">
        <v>1</v>
      </c>
      <c r="B2" s="3">
        <v>144707.49</v>
      </c>
      <c r="C2" s="3">
        <v>129775.78</v>
      </c>
      <c r="D2" s="3">
        <v>130468.87</v>
      </c>
      <c r="E2" s="3">
        <v>139905.93</v>
      </c>
      <c r="F2" s="3">
        <v>110526.61</v>
      </c>
      <c r="G2" s="3">
        <v>125132.53</v>
      </c>
      <c r="H2" s="3">
        <v>115858.3</v>
      </c>
      <c r="I2" s="12">
        <v>104206.55</v>
      </c>
    </row>
    <row r="3" spans="1:9" x14ac:dyDescent="0.25">
      <c r="A3" s="4" t="s">
        <v>2</v>
      </c>
      <c r="B3" s="5">
        <v>9547.4989999999998</v>
      </c>
      <c r="C3" s="5">
        <v>15964.18</v>
      </c>
      <c r="D3" s="5">
        <v>4932.7</v>
      </c>
      <c r="E3" s="5">
        <v>2782.51</v>
      </c>
      <c r="F3" s="5">
        <v>1451.01</v>
      </c>
      <c r="G3" s="5">
        <v>1260.6199999999999</v>
      </c>
      <c r="H3" s="5">
        <v>1139.8900000000001</v>
      </c>
      <c r="I3" s="5">
        <v>1123</v>
      </c>
    </row>
    <row r="4" spans="1:9" x14ac:dyDescent="0.25">
      <c r="A4" s="6" t="s">
        <v>3</v>
      </c>
      <c r="B4" s="5">
        <v>8205.7099999999991</v>
      </c>
      <c r="C4" s="5">
        <v>31588.76</v>
      </c>
      <c r="D4" s="5">
        <v>31605.84</v>
      </c>
      <c r="E4" s="5">
        <v>28463.919999999998</v>
      </c>
      <c r="F4" s="5">
        <v>15092.29</v>
      </c>
      <c r="G4" s="5">
        <v>12303.88</v>
      </c>
      <c r="H4" s="5">
        <v>7544.9</v>
      </c>
      <c r="I4" s="5">
        <v>6535</v>
      </c>
    </row>
    <row r="5" spans="1:9" x14ac:dyDescent="0.25">
      <c r="A5" s="7" t="s">
        <v>4</v>
      </c>
      <c r="B5" s="5">
        <v>119843.89</v>
      </c>
      <c r="C5" s="5">
        <v>60022.39</v>
      </c>
      <c r="D5" s="5">
        <v>55666</v>
      </c>
      <c r="E5" s="5">
        <v>61222.04</v>
      </c>
      <c r="F5" s="5">
        <v>37941.49</v>
      </c>
      <c r="G5" s="5">
        <v>51450.69</v>
      </c>
      <c r="H5" s="5">
        <v>39827.61</v>
      </c>
      <c r="I5" s="5">
        <v>25578</v>
      </c>
    </row>
    <row r="6" spans="1:9" hidden="1" x14ac:dyDescent="0.25">
      <c r="A6" s="8" t="s">
        <v>5</v>
      </c>
      <c r="B6" s="9">
        <v>0</v>
      </c>
      <c r="C6" s="9">
        <v>138.81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5">
        <v>0</v>
      </c>
    </row>
    <row r="7" spans="1:9" x14ac:dyDescent="0.25">
      <c r="A7" s="8" t="s">
        <v>6</v>
      </c>
      <c r="B7" s="5">
        <v>835.59</v>
      </c>
      <c r="C7" s="5">
        <v>2001.75</v>
      </c>
      <c r="D7" s="5">
        <v>2938.44</v>
      </c>
      <c r="E7" s="5">
        <v>2688.9</v>
      </c>
      <c r="F7" s="5">
        <v>2627.6</v>
      </c>
      <c r="G7" s="5">
        <v>2574.19</v>
      </c>
      <c r="H7" s="5">
        <v>2606.86</v>
      </c>
      <c r="I7" s="5">
        <v>2705</v>
      </c>
    </row>
    <row r="8" spans="1:9" x14ac:dyDescent="0.25">
      <c r="A8" s="7" t="s">
        <v>7</v>
      </c>
      <c r="B8" s="5">
        <v>0</v>
      </c>
      <c r="C8" s="5">
        <v>4.32</v>
      </c>
      <c r="D8" s="5">
        <v>7.78</v>
      </c>
      <c r="E8" s="5">
        <v>22.18</v>
      </c>
      <c r="F8" s="5">
        <v>373.9</v>
      </c>
      <c r="G8" s="5">
        <v>1863.15</v>
      </c>
      <c r="H8" s="5">
        <v>2143.86</v>
      </c>
      <c r="I8" s="5">
        <v>2175</v>
      </c>
    </row>
    <row r="9" spans="1:9" x14ac:dyDescent="0.25">
      <c r="A9" s="4" t="s">
        <v>8</v>
      </c>
      <c r="B9" s="5">
        <v>4093.2</v>
      </c>
      <c r="C9" s="5">
        <v>15268.32</v>
      </c>
      <c r="D9" s="5">
        <v>23810.400000000001</v>
      </c>
      <c r="E9" s="5">
        <v>28113.919999999998</v>
      </c>
      <c r="F9" s="5">
        <v>36971.78</v>
      </c>
      <c r="G9" s="5">
        <v>40043.79</v>
      </c>
      <c r="H9" s="5">
        <v>47082.61</v>
      </c>
      <c r="I9" s="5">
        <v>50879</v>
      </c>
    </row>
    <row r="10" spans="1:9" x14ac:dyDescent="0.25">
      <c r="A10" s="4" t="s">
        <v>9</v>
      </c>
      <c r="B10" s="5">
        <v>117.36</v>
      </c>
      <c r="C10" s="5">
        <v>108.72</v>
      </c>
      <c r="D10" s="5">
        <v>81</v>
      </c>
      <c r="E10" s="5">
        <v>74.31</v>
      </c>
      <c r="F10" s="5">
        <v>62.91</v>
      </c>
      <c r="G10" s="5">
        <v>48.31</v>
      </c>
      <c r="H10" s="5">
        <v>54.37</v>
      </c>
      <c r="I10" s="5">
        <v>64</v>
      </c>
    </row>
    <row r="11" spans="1:9" x14ac:dyDescent="0.25">
      <c r="A11" s="6" t="s">
        <v>10</v>
      </c>
      <c r="B11" s="5">
        <v>1743.4</v>
      </c>
      <c r="C11" s="5">
        <v>3927.74</v>
      </c>
      <c r="D11" s="5">
        <v>10409.280000000001</v>
      </c>
      <c r="E11" s="5">
        <v>15252.34</v>
      </c>
      <c r="F11" s="5">
        <v>14646.22</v>
      </c>
      <c r="G11" s="5">
        <v>14203.78</v>
      </c>
      <c r="H11" s="5">
        <v>13837.18</v>
      </c>
      <c r="I11" s="5">
        <v>13396</v>
      </c>
    </row>
    <row r="12" spans="1:9" x14ac:dyDescent="0.25">
      <c r="A12" s="10" t="s">
        <v>11</v>
      </c>
      <c r="B12" s="11">
        <v>320.83999999999997</v>
      </c>
      <c r="C12" s="11">
        <v>750.79</v>
      </c>
      <c r="D12" s="11">
        <v>1017.42</v>
      </c>
      <c r="E12" s="11">
        <v>1284.73</v>
      </c>
      <c r="F12" s="11">
        <v>1359.21</v>
      </c>
      <c r="G12" s="11">
        <v>1384.14</v>
      </c>
      <c r="H12" s="11">
        <v>1621.02</v>
      </c>
      <c r="I12" s="11">
        <v>1678</v>
      </c>
    </row>
    <row r="14" spans="1:9" x14ac:dyDescent="0.25">
      <c r="A14" t="s">
        <v>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4" workbookViewId="0">
      <selection activeCell="G45" sqref="G45"/>
    </sheetView>
  </sheetViews>
  <sheetFormatPr defaultRowHeight="15" x14ac:dyDescent="0.25"/>
  <cols>
    <col min="1" max="1" width="23.85546875" bestFit="1" customWidth="1"/>
    <col min="2" max="9" width="7.5703125" bestFit="1" customWidth="1"/>
  </cols>
  <sheetData>
    <row r="1" spans="1:9" hidden="1" x14ac:dyDescent="0.25">
      <c r="A1" s="1" t="s">
        <v>0</v>
      </c>
      <c r="B1" s="1">
        <v>1994</v>
      </c>
      <c r="C1" s="1">
        <v>2000</v>
      </c>
      <c r="D1" s="1">
        <v>2005</v>
      </c>
      <c r="E1" s="1">
        <v>2010</v>
      </c>
      <c r="F1" s="1">
        <v>2012</v>
      </c>
      <c r="G1" s="1">
        <v>2013</v>
      </c>
      <c r="H1" s="1">
        <v>2014</v>
      </c>
      <c r="I1" s="1">
        <v>2015</v>
      </c>
    </row>
    <row r="2" spans="1:9" hidden="1" x14ac:dyDescent="0.25">
      <c r="A2" s="2" t="s">
        <v>1</v>
      </c>
      <c r="B2" s="3">
        <v>144707.49</v>
      </c>
      <c r="C2" s="3">
        <v>129775.78</v>
      </c>
      <c r="D2" s="3">
        <v>130468.87</v>
      </c>
      <c r="E2" s="3">
        <v>139905.93</v>
      </c>
      <c r="F2" s="3">
        <v>110526.61</v>
      </c>
      <c r="G2" s="3">
        <v>125132.53</v>
      </c>
      <c r="H2" s="3">
        <v>115858.3</v>
      </c>
      <c r="I2" s="12">
        <v>104206.55</v>
      </c>
    </row>
    <row r="3" spans="1:9" hidden="1" x14ac:dyDescent="0.25">
      <c r="A3" s="4" t="s">
        <v>2</v>
      </c>
      <c r="B3" s="5">
        <v>9547.4989999999998</v>
      </c>
      <c r="C3" s="5">
        <v>15964.18</v>
      </c>
      <c r="D3" s="5">
        <v>4932.7</v>
      </c>
      <c r="E3" s="5">
        <v>2782.51</v>
      </c>
      <c r="F3" s="5">
        <v>1451.01</v>
      </c>
      <c r="G3" s="5">
        <v>1260.6199999999999</v>
      </c>
      <c r="H3" s="5">
        <v>1139.8900000000001</v>
      </c>
      <c r="I3" s="5">
        <v>1123</v>
      </c>
    </row>
    <row r="4" spans="1:9" hidden="1" x14ac:dyDescent="0.25">
      <c r="A4" s="6" t="s">
        <v>3</v>
      </c>
      <c r="B4" s="5">
        <v>8205.7099999999991</v>
      </c>
      <c r="C4" s="5">
        <v>31588.76</v>
      </c>
      <c r="D4" s="5">
        <v>31605.84</v>
      </c>
      <c r="E4" s="5">
        <v>28463.919999999998</v>
      </c>
      <c r="F4" s="5">
        <v>15092.29</v>
      </c>
      <c r="G4" s="5">
        <v>12303.88</v>
      </c>
      <c r="H4" s="5">
        <v>7544.9</v>
      </c>
      <c r="I4" s="5">
        <v>6535</v>
      </c>
    </row>
    <row r="5" spans="1:9" hidden="1" x14ac:dyDescent="0.25">
      <c r="A5" s="7" t="s">
        <v>4</v>
      </c>
      <c r="B5" s="5">
        <v>119843.89</v>
      </c>
      <c r="C5" s="5">
        <v>60022.39</v>
      </c>
      <c r="D5" s="5">
        <v>55666</v>
      </c>
      <c r="E5" s="5">
        <v>61222.04</v>
      </c>
      <c r="F5" s="5">
        <v>37941.49</v>
      </c>
      <c r="G5" s="5">
        <v>51450.69</v>
      </c>
      <c r="H5" s="5">
        <v>39827.61</v>
      </c>
      <c r="I5" s="5">
        <v>25578</v>
      </c>
    </row>
    <row r="6" spans="1:9" hidden="1" x14ac:dyDescent="0.25">
      <c r="A6" s="8" t="s">
        <v>5</v>
      </c>
      <c r="B6" s="9">
        <v>0</v>
      </c>
      <c r="C6" s="9">
        <v>138.81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5">
        <v>0</v>
      </c>
    </row>
    <row r="7" spans="1:9" hidden="1" x14ac:dyDescent="0.25">
      <c r="A7" s="8" t="s">
        <v>6</v>
      </c>
      <c r="B7" s="5">
        <v>835.59</v>
      </c>
      <c r="C7" s="5">
        <v>2001.75</v>
      </c>
      <c r="D7" s="5">
        <v>2938.44</v>
      </c>
      <c r="E7" s="5">
        <v>2688.9</v>
      </c>
      <c r="F7" s="5">
        <v>2627.6</v>
      </c>
      <c r="G7" s="5">
        <v>2574.19</v>
      </c>
      <c r="H7" s="5">
        <v>2606.86</v>
      </c>
      <c r="I7" s="5">
        <v>2705</v>
      </c>
    </row>
    <row r="8" spans="1:9" hidden="1" x14ac:dyDescent="0.25">
      <c r="A8" s="7" t="s">
        <v>7</v>
      </c>
      <c r="B8" s="5">
        <v>0</v>
      </c>
      <c r="C8" s="5">
        <v>4.32</v>
      </c>
      <c r="D8" s="5">
        <v>7.78</v>
      </c>
      <c r="E8" s="5">
        <v>22.18</v>
      </c>
      <c r="F8" s="5">
        <v>373.9</v>
      </c>
      <c r="G8" s="5">
        <v>1863.15</v>
      </c>
      <c r="H8" s="5">
        <v>2143.86</v>
      </c>
      <c r="I8" s="5">
        <v>2175</v>
      </c>
    </row>
    <row r="9" spans="1:9" hidden="1" x14ac:dyDescent="0.25">
      <c r="A9" s="4" t="s">
        <v>8</v>
      </c>
      <c r="B9" s="5">
        <v>4093.2</v>
      </c>
      <c r="C9" s="5">
        <v>15268.32</v>
      </c>
      <c r="D9" s="5">
        <v>23810.400000000001</v>
      </c>
      <c r="E9" s="5">
        <v>28113.919999999998</v>
      </c>
      <c r="F9" s="5">
        <v>36971.78</v>
      </c>
      <c r="G9" s="5">
        <v>40043.79</v>
      </c>
      <c r="H9" s="5">
        <v>47082.61</v>
      </c>
      <c r="I9" s="5">
        <v>50879</v>
      </c>
    </row>
    <row r="10" spans="1:9" hidden="1" x14ac:dyDescent="0.25">
      <c r="A10" s="4" t="s">
        <v>9</v>
      </c>
      <c r="B10" s="5">
        <v>117.36</v>
      </c>
      <c r="C10" s="5">
        <v>108.72</v>
      </c>
      <c r="D10" s="5">
        <v>81</v>
      </c>
      <c r="E10" s="5">
        <v>74.31</v>
      </c>
      <c r="F10" s="5">
        <v>62.91</v>
      </c>
      <c r="G10" s="5">
        <v>48.31</v>
      </c>
      <c r="H10" s="5">
        <v>54.37</v>
      </c>
      <c r="I10" s="5">
        <v>64</v>
      </c>
    </row>
    <row r="11" spans="1:9" hidden="1" x14ac:dyDescent="0.25">
      <c r="A11" s="6" t="s">
        <v>10</v>
      </c>
      <c r="B11" s="5">
        <v>1743.4</v>
      </c>
      <c r="C11" s="5">
        <v>3927.74</v>
      </c>
      <c r="D11" s="5">
        <v>10409.280000000001</v>
      </c>
      <c r="E11" s="5">
        <v>15252.34</v>
      </c>
      <c r="F11" s="5">
        <v>14646.22</v>
      </c>
      <c r="G11" s="5">
        <v>14203.78</v>
      </c>
      <c r="H11" s="5">
        <v>13837.18</v>
      </c>
      <c r="I11" s="5">
        <v>13396</v>
      </c>
    </row>
    <row r="12" spans="1:9" hidden="1" x14ac:dyDescent="0.25">
      <c r="A12" s="10" t="s">
        <v>11</v>
      </c>
      <c r="B12" s="11">
        <v>320.83999999999997</v>
      </c>
      <c r="C12" s="11">
        <v>750.79</v>
      </c>
      <c r="D12" s="11">
        <v>1017.42</v>
      </c>
      <c r="E12" s="11">
        <v>1284.73</v>
      </c>
      <c r="F12" s="11">
        <v>1359.21</v>
      </c>
      <c r="G12" s="11">
        <v>1384.14</v>
      </c>
      <c r="H12" s="11">
        <v>1621.02</v>
      </c>
      <c r="I12" s="11">
        <v>1678</v>
      </c>
    </row>
    <row r="13" spans="1:9" hidden="1" x14ac:dyDescent="0.25"/>
    <row r="14" spans="1:9" x14ac:dyDescent="0.25">
      <c r="A14" s="1" t="s">
        <v>0</v>
      </c>
      <c r="B14" s="1">
        <v>1994</v>
      </c>
      <c r="C14" s="1">
        <v>2000</v>
      </c>
      <c r="D14" s="1">
        <v>2005</v>
      </c>
      <c r="E14" s="1">
        <v>2010</v>
      </c>
      <c r="F14" s="1">
        <v>2012</v>
      </c>
      <c r="G14" s="1">
        <v>2013</v>
      </c>
      <c r="H14" s="1">
        <v>2014</v>
      </c>
      <c r="I14" s="1">
        <v>2015</v>
      </c>
    </row>
    <row r="15" spans="1:9" x14ac:dyDescent="0.25">
      <c r="A15" s="2" t="s">
        <v>1</v>
      </c>
      <c r="B15" s="3">
        <v>144707.49</v>
      </c>
      <c r="C15" s="3">
        <v>129775.78</v>
      </c>
      <c r="D15" s="3">
        <v>130468.87</v>
      </c>
      <c r="E15" s="3">
        <v>139905.93</v>
      </c>
      <c r="F15" s="3">
        <v>110526.61</v>
      </c>
      <c r="G15" s="3">
        <v>125132.53</v>
      </c>
      <c r="H15" s="3">
        <v>115858.3</v>
      </c>
      <c r="I15" s="12">
        <v>104206.55</v>
      </c>
    </row>
    <row r="16" spans="1:9" hidden="1" x14ac:dyDescent="0.25">
      <c r="A16" t="s">
        <v>12</v>
      </c>
      <c r="B16" s="13">
        <f t="shared" ref="B16:I16" si="0">SUM(B$3,B$4,B$5,B$7)</f>
        <v>138432.68899999998</v>
      </c>
      <c r="C16" s="13">
        <f t="shared" si="0"/>
        <v>109577.08</v>
      </c>
      <c r="D16" s="13">
        <f t="shared" si="0"/>
        <v>95142.98000000001</v>
      </c>
      <c r="E16" s="13">
        <f t="shared" si="0"/>
        <v>95157.37</v>
      </c>
      <c r="F16" s="13">
        <f t="shared" si="0"/>
        <v>57112.389999999992</v>
      </c>
      <c r="G16" s="13">
        <f t="shared" si="0"/>
        <v>67589.38</v>
      </c>
      <c r="H16" s="13">
        <f t="shared" si="0"/>
        <v>51119.26</v>
      </c>
      <c r="I16" s="13">
        <f t="shared" si="0"/>
        <v>35941</v>
      </c>
    </row>
    <row r="17" spans="1:9" hidden="1" x14ac:dyDescent="0.25">
      <c r="A17" t="s">
        <v>13</v>
      </c>
      <c r="B17" s="13">
        <f t="shared" ref="B17:I17" si="1">SUM(B8,B9,B10,B11,B12)</f>
        <v>6274.7999999999993</v>
      </c>
      <c r="C17" s="13">
        <f t="shared" si="1"/>
        <v>20059.89</v>
      </c>
      <c r="D17" s="13">
        <f t="shared" si="1"/>
        <v>35325.879999999997</v>
      </c>
      <c r="E17" s="13">
        <f t="shared" si="1"/>
        <v>44747.48</v>
      </c>
      <c r="F17" s="13">
        <f t="shared" si="1"/>
        <v>53414.020000000004</v>
      </c>
      <c r="G17" s="13">
        <f t="shared" si="1"/>
        <v>57543.17</v>
      </c>
      <c r="H17" s="13">
        <f t="shared" si="1"/>
        <v>64739.040000000001</v>
      </c>
      <c r="I17" s="13">
        <f t="shared" si="1"/>
        <v>68192</v>
      </c>
    </row>
    <row r="18" spans="1:9" x14ac:dyDescent="0.25">
      <c r="A18" t="s">
        <v>12</v>
      </c>
      <c r="B18" s="14">
        <f t="shared" ref="B18:I18" si="2">B16/B15</f>
        <v>0.95663803580588669</v>
      </c>
      <c r="C18" s="14">
        <f t="shared" si="2"/>
        <v>0.84435693624804264</v>
      </c>
      <c r="D18" s="14">
        <f t="shared" si="2"/>
        <v>0.72923893646047533</v>
      </c>
      <c r="E18" s="14">
        <f t="shared" si="2"/>
        <v>0.68015251390702314</v>
      </c>
      <c r="F18" s="14">
        <f t="shared" si="2"/>
        <v>0.51672977213360649</v>
      </c>
      <c r="G18" s="14">
        <f t="shared" si="2"/>
        <v>0.54014235946480105</v>
      </c>
      <c r="H18" s="14">
        <f t="shared" si="2"/>
        <v>0.44122225166431756</v>
      </c>
      <c r="I18" s="14">
        <f t="shared" si="2"/>
        <v>0.34490154409679619</v>
      </c>
    </row>
    <row r="19" spans="1:9" x14ac:dyDescent="0.25">
      <c r="A19" t="s">
        <v>13</v>
      </c>
      <c r="B19" s="14">
        <f t="shared" ref="B19:I19" si="3">B17/B15</f>
        <v>4.3361957283620911E-2</v>
      </c>
      <c r="C19" s="14">
        <f t="shared" si="3"/>
        <v>0.15457344968375455</v>
      </c>
      <c r="D19" s="14">
        <f t="shared" si="3"/>
        <v>0.27076098689288869</v>
      </c>
      <c r="E19" s="14">
        <f t="shared" si="3"/>
        <v>0.31983976662032843</v>
      </c>
      <c r="F19" s="14">
        <f t="shared" si="3"/>
        <v>0.4832684183474007</v>
      </c>
      <c r="G19" s="14">
        <f t="shared" si="3"/>
        <v>0.4598578003657402</v>
      </c>
      <c r="H19" s="14">
        <f t="shared" si="3"/>
        <v>0.5587777483356825</v>
      </c>
      <c r="I19" s="14">
        <f t="shared" si="3"/>
        <v>0.65439264614364445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F77042E5045544BAF2EABAB1DBC9C0" ma:contentTypeVersion="12" ma:contentTypeDescription="Create a new document." ma:contentTypeScope="" ma:versionID="038a92a0260dbcbd282b7e3df2163207">
  <xsd:schema xmlns:xsd="http://www.w3.org/2001/XMLSchema" xmlns:xs="http://www.w3.org/2001/XMLSchema" xmlns:p="http://schemas.microsoft.com/office/2006/metadata/properties" xmlns:ns2="3422b3dd-8f44-44cc-8d22-3a5628fc5271" targetNamespace="http://schemas.microsoft.com/office/2006/metadata/properties" ma:root="true" ma:fieldsID="d7b7dcce3304f7cf1caec5767ba03c73" ns2:_="">
    <xsd:import namespace="3422b3dd-8f44-44cc-8d22-3a5628fc5271"/>
    <xsd:element name="properties">
      <xsd:complexType>
        <xsd:sequence>
          <xsd:element name="documentManagement">
            <xsd:complexType>
              <xsd:all>
                <xsd:element ref="ns2:TSID" minOccurs="0"/>
                <xsd:element ref="ns2:TSCreatedBy" minOccurs="0"/>
                <xsd:element ref="ns2:TSDescription" minOccurs="0"/>
                <xsd:element ref="ns2:TSKeywords" minOccurs="0"/>
                <xsd:element ref="ns2:TSMetaData" minOccurs="0"/>
                <xsd:element ref="ns2:TSOwner" minOccurs="0"/>
                <xsd:element ref="ns2:TSPhaseName" minOccurs="0"/>
                <xsd:element ref="ns2:TSSender" minOccurs="0"/>
                <xsd:element ref="ns2:TSStatus" minOccurs="0"/>
                <xsd:element ref="ns2:TSTitle" minOccurs="0"/>
                <xsd:element ref="ns2:TSType" minOccurs="0"/>
                <xsd:element ref="ns2:TSUpdat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2b3dd-8f44-44cc-8d22-3a5628fc5271" elementFormDefault="qualified">
    <xsd:import namespace="http://schemas.microsoft.com/office/2006/documentManagement/types"/>
    <xsd:import namespace="http://schemas.microsoft.com/office/infopath/2007/PartnerControls"/>
    <xsd:element name="TSID" ma:index="8" nillable="true" ma:displayName="TSID" ma:description="This field contains document metadata from TeamShare" ma:internalName="TSID">
      <xsd:simpleType>
        <xsd:restriction base="dms:Note">
          <xsd:maxLength value="255"/>
        </xsd:restriction>
      </xsd:simpleType>
    </xsd:element>
    <xsd:element name="TSCreatedBy" ma:index="9" nillable="true" ma:displayName="TSCreatedBy" ma:description="This field contains document metadata from TeamShare" ma:internalName="TSCreatedBy">
      <xsd:simpleType>
        <xsd:restriction base="dms:Note">
          <xsd:maxLength value="255"/>
        </xsd:restriction>
      </xsd:simpleType>
    </xsd:element>
    <xsd:element name="TSDescription" ma:index="10" nillable="true" ma:displayName="TSDescription" ma:description="This field contains document metadata from TeamShare" ma:internalName="TSDescription">
      <xsd:simpleType>
        <xsd:restriction base="dms:Note">
          <xsd:maxLength value="255"/>
        </xsd:restriction>
      </xsd:simpleType>
    </xsd:element>
    <xsd:element name="TSKeywords" ma:index="11" nillable="true" ma:displayName="TSKeywords" ma:description="This field contains document metadata from TeamShare" ma:internalName="TSKeywords">
      <xsd:simpleType>
        <xsd:restriction base="dms:Note">
          <xsd:maxLength value="255"/>
        </xsd:restriction>
      </xsd:simpleType>
    </xsd:element>
    <xsd:element name="TSMetaData" ma:index="12" nillable="true" ma:displayName="TSMetaData" ma:description="This field contains document metadata from TeamShare" ma:internalName="TSMetaData">
      <xsd:simpleType>
        <xsd:restriction base="dms:Note">
          <xsd:maxLength value="255"/>
        </xsd:restriction>
      </xsd:simpleType>
    </xsd:element>
    <xsd:element name="TSOwner" ma:index="13" nillable="true" ma:displayName="TSOwner" ma:description="This field contains document metadata from TeamShare" ma:internalName="TSOwner">
      <xsd:simpleType>
        <xsd:restriction base="dms:Note">
          <xsd:maxLength value="255"/>
        </xsd:restriction>
      </xsd:simpleType>
    </xsd:element>
    <xsd:element name="TSPhaseName" ma:index="14" nillable="true" ma:displayName="TSPhaseName" ma:description="This field contains document metadata from TeamShare" ma:internalName="TSPhaseName">
      <xsd:simpleType>
        <xsd:restriction base="dms:Note">
          <xsd:maxLength value="255"/>
        </xsd:restriction>
      </xsd:simpleType>
    </xsd:element>
    <xsd:element name="TSSender" ma:index="15" nillable="true" ma:displayName="TSSender" ma:description="This field contains document metadata from TeamShare" ma:internalName="TSSender">
      <xsd:simpleType>
        <xsd:restriction base="dms:Note">
          <xsd:maxLength value="255"/>
        </xsd:restriction>
      </xsd:simpleType>
    </xsd:element>
    <xsd:element name="TSStatus" ma:index="16" nillable="true" ma:displayName="TSStatus" ma:description="This field contains document metadata from TeamShare" ma:internalName="TSStatus">
      <xsd:simpleType>
        <xsd:restriction base="dms:Note">
          <xsd:maxLength value="255"/>
        </xsd:restriction>
      </xsd:simpleType>
    </xsd:element>
    <xsd:element name="TSTitle" ma:index="17" nillable="true" ma:displayName="TSTitle" ma:description="This field contains document metadata from TeamShare" ma:internalName="TSTitle">
      <xsd:simpleType>
        <xsd:restriction base="dms:Note">
          <xsd:maxLength value="255"/>
        </xsd:restriction>
      </xsd:simpleType>
    </xsd:element>
    <xsd:element name="TSType" ma:index="18" nillable="true" ma:displayName="TSType" ma:description="This field contains document metadata from TeamShare" ma:internalName="TSType">
      <xsd:simpleType>
        <xsd:restriction base="dms:Note">
          <xsd:maxLength value="255"/>
        </xsd:restriction>
      </xsd:simpleType>
    </xsd:element>
    <xsd:element name="TSUpdatedBy" ma:index="19" nillable="true" ma:displayName="TSUpdatedBy" ma:description="This field contains document metadata from TeamShare" ma:internalName="TSUpdatedBy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Owner xmlns="3422b3dd-8f44-44cc-8d22-3a5628fc5271">168</TSOwner>
    <TSMetaData xmlns="3422b3dd-8f44-44cc-8d22-3a5628fc5271" xsi:nil="true"/>
    <TSSender xmlns="3422b3dd-8f44-44cc-8d22-3a5628fc5271" xsi:nil="true"/>
    <TSCreatedBy xmlns="3422b3dd-8f44-44cc-8d22-3a5628fc5271" xsi:nil="true"/>
    <TSDescription xmlns="3422b3dd-8f44-44cc-8d22-3a5628fc5271" xsi:nil="true"/>
    <TSStatus xmlns="3422b3dd-8f44-44cc-8d22-3a5628fc5271" xsi:nil="true"/>
    <TSPhaseName xmlns="3422b3dd-8f44-44cc-8d22-3a5628fc5271" xsi:nil="true"/>
    <TSID xmlns="3422b3dd-8f44-44cc-8d22-3a5628fc5271">8289</TSID>
    <TSKeywords xmlns="3422b3dd-8f44-44cc-8d22-3a5628fc5271" xsi:nil="true"/>
    <TSTitle xmlns="3422b3dd-8f44-44cc-8d22-3a5628fc5271">Grafer til undervisningsmateriale om grøn energi</TSTitle>
    <TSType xmlns="3422b3dd-8f44-44cc-8d22-3a5628fc5271" xsi:nil="true"/>
    <TSUpdatedBy xmlns="3422b3dd-8f44-44cc-8d22-3a5628fc5271" xsi:nil="true"/>
  </documentManagement>
</p:properties>
</file>

<file path=customXml/itemProps1.xml><?xml version="1.0" encoding="utf-8"?>
<ds:datastoreItem xmlns:ds="http://schemas.openxmlformats.org/officeDocument/2006/customXml" ds:itemID="{A4BCA91A-49E8-4CA5-9259-B0A356556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2b3dd-8f44-44cc-8d22-3a5628fc52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F5F9CE-346B-4119-8511-7971465659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36768-634D-47D4-BAF3-56477C6335C7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3422b3dd-8f44-44cc-8d22-3a5628fc5271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elproduktion</vt:lpstr>
      <vt:lpstr>Vedvarende energi</vt:lpstr>
    </vt:vector>
  </TitlesOfParts>
  <Company>Frederiksberg Forsyning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Ringgaard Jørgensen</dc:creator>
  <cp:lastModifiedBy>Rune Ringgaard Jørgensen</cp:lastModifiedBy>
  <cp:lastPrinted>2017-04-04T07:33:49Z</cp:lastPrinted>
  <dcterms:created xsi:type="dcterms:W3CDTF">2016-07-07T05:40:31Z</dcterms:created>
  <dcterms:modified xsi:type="dcterms:W3CDTF">2017-04-04T11:53:11Z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0x0101001FF77042E5045544BAF2EABAB1DBC9C0</vt:lpwstr>
  </property>
</Properties>
</file>